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5" yWindow="15" windowWidth="13485" windowHeight="9060" tabRatio="869"/>
  </bookViews>
  <sheets>
    <sheet name="13 день" sheetId="24" r:id="rId1"/>
  </sheets>
  <calcPr calcId="144525" calcMode="manual"/>
</workbook>
</file>

<file path=xl/calcChain.xml><?xml version="1.0" encoding="utf-8"?>
<calcChain xmlns="http://schemas.openxmlformats.org/spreadsheetml/2006/main">
  <c r="I20" i="24" l="1"/>
  <c r="I19" i="24"/>
  <c r="H20" i="24"/>
  <c r="H22" i="24" s="1"/>
  <c r="H19" i="24"/>
  <c r="H21" i="24" s="1"/>
  <c r="H9" i="24" l="1"/>
  <c r="H10" i="24" s="1"/>
  <c r="J20" i="24" l="1"/>
  <c r="K20" i="24"/>
  <c r="J19" i="24"/>
  <c r="K19" i="24"/>
  <c r="F20" i="24"/>
  <c r="F19" i="24"/>
  <c r="I9" i="24" l="1"/>
  <c r="J9" i="24"/>
  <c r="K9" i="24"/>
  <c r="F9" i="24"/>
</calcChain>
</file>

<file path=xl/sharedStrings.xml><?xml version="1.0" encoding="utf-8"?>
<sst xmlns="http://schemas.openxmlformats.org/spreadsheetml/2006/main" count="56" uniqueCount="44">
  <si>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</si>
  <si>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</si>
  <si>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</si>
  <si>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</si>
  <si>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</si>
  <si>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</si>
  <si>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</si>
  <si>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</si>
  <si>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</si>
  <si>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</si>
  <si>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</si>
  <si>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</si>
  <si>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</si>
  <si>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</si>
  <si>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</si>
  <si>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</si>
  <si>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</si>
  <si>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</si>
  <si>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</si>
  <si>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 пшеничный</t>
  </si>
  <si>
    <t>Хлеб ржаной</t>
  </si>
  <si>
    <t>Хлеб пшеничный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</si>
  <si>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</si>
  <si>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</si>
  <si>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</si>
  <si>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</si>
  <si>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</si>
  <si>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</si>
  <si>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</si>
  <si>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Горячий шоколад</t>
  </si>
  <si>
    <t>Суп куриный с вермишелью</t>
  </si>
  <si>
    <t xml:space="preserve">Картофельное пюре с маслом </t>
  </si>
  <si>
    <t xml:space="preserve"> 1 блюдо </t>
  </si>
  <si>
    <t xml:space="preserve">Кукуруза консервированная </t>
  </si>
  <si>
    <t>Картофель отварной с маслом и зеленью</t>
  </si>
  <si>
    <t>Фрукты в ассортименте (яблоко)</t>
  </si>
  <si>
    <t>Запеканка овсяно-творожная со сгущенным молоком</t>
  </si>
  <si>
    <t>Рыба запеченная под сырно-овощной шапкой</t>
  </si>
  <si>
    <t>День</t>
  </si>
  <si>
    <t>Отд/кор</t>
  </si>
  <si>
    <t xml:space="preserve">Сок фруктовый </t>
  </si>
  <si>
    <t>№ рецептуры</t>
  </si>
  <si>
    <t>Энергетическая ценность, ккал</t>
  </si>
  <si>
    <t>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</si>
</sst>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1" xfId="0" applyFont="1" applyBorder="1"/>
    <xf numFmtId="0" fontId="4" fillId="0" borderId="36" xfId="0" applyFont="1" applyBorder="1"/>
    <xf numFmtId="0" fontId="4" fillId="0" borderId="36" xfId="0" applyFont="1" applyBorder="1" applyAlignment="1">
      <alignment horizontal="center"/>
    </xf>
    <xf numFmtId="0" fontId="4" fillId="0" borderId="39" xfId="0" applyFont="1" applyBorder="1"/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2" borderId="21" xfId="0" applyFont="1" applyFill="1" applyBorder="1"/>
    <xf numFmtId="0" fontId="4" fillId="2" borderId="24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2" borderId="3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0" borderId="24" xfId="0" applyFont="1" applyBorder="1"/>
    <xf numFmtId="0" fontId="7" fillId="0" borderId="24" xfId="1" applyFont="1" applyBorder="1" applyAlignment="1">
      <alignment horizontal="center"/>
    </xf>
    <xf numFmtId="0" fontId="4" fillId="0" borderId="28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/>
    <xf numFmtId="164" fontId="7" fillId="0" borderId="24" xfId="0" applyNumberFormat="1" applyFont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25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left"/>
    </xf>
    <xf numFmtId="164" fontId="6" fillId="2" borderId="26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20" xfId="0" applyFont="1" applyBorder="1"/>
    <xf numFmtId="0" fontId="4" fillId="0" borderId="23" xfId="0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2" borderId="28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28" xfId="0" applyFont="1" applyFill="1" applyBorder="1" applyAlignment="1"/>
    <xf numFmtId="0" fontId="4" fillId="3" borderId="32" xfId="0" applyFont="1" applyFill="1" applyBorder="1" applyAlignment="1">
      <alignment horizontal="center"/>
    </xf>
    <xf numFmtId="0" fontId="7" fillId="3" borderId="2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 wrapText="1"/>
    </xf>
    <xf numFmtId="0" fontId="7" fillId="3" borderId="11" xfId="1" applyFont="1" applyFill="1" applyBorder="1" applyAlignment="1">
      <alignment horizontal="center" wrapText="1"/>
    </xf>
    <xf numFmtId="0" fontId="4" fillId="4" borderId="21" xfId="0" applyFont="1" applyFill="1" applyBorder="1"/>
    <xf numFmtId="0" fontId="4" fillId="4" borderId="2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4" fillId="4" borderId="32" xfId="0" applyFont="1" applyFill="1" applyBorder="1" applyAlignment="1">
      <alignment horizontal="center"/>
    </xf>
    <xf numFmtId="0" fontId="7" fillId="4" borderId="24" xfId="1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center" wrapText="1"/>
    </xf>
    <xf numFmtId="0" fontId="4" fillId="2" borderId="32" xfId="0" applyFont="1" applyFill="1" applyBorder="1"/>
    <xf numFmtId="0" fontId="4" fillId="0" borderId="32" xfId="0" applyFont="1" applyBorder="1" applyAlignment="1">
      <alignment horizontal="center"/>
    </xf>
    <xf numFmtId="0" fontId="7" fillId="3" borderId="21" xfId="0" applyFont="1" applyFill="1" applyBorder="1"/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4" borderId="26" xfId="0" applyFont="1" applyFill="1" applyBorder="1"/>
    <xf numFmtId="0" fontId="4" fillId="4" borderId="2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3" borderId="26" xfId="0" applyFont="1" applyFill="1" applyBorder="1"/>
    <xf numFmtId="0" fontId="4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22" xfId="0" applyFont="1" applyFill="1" applyBorder="1"/>
    <xf numFmtId="0" fontId="4" fillId="4" borderId="22" xfId="0" applyFont="1" applyFill="1" applyBorder="1"/>
    <xf numFmtId="0" fontId="4" fillId="4" borderId="25" xfId="0" applyFont="1" applyFill="1" applyBorder="1"/>
    <xf numFmtId="0" fontId="4" fillId="4" borderId="2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4" fillId="3" borderId="6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/>
    <xf numFmtId="0" fontId="7" fillId="4" borderId="7" xfId="0" applyFont="1" applyFill="1" applyBorder="1"/>
    <xf numFmtId="0" fontId="7" fillId="4" borderId="27" xfId="0" applyFont="1" applyFill="1" applyBorder="1"/>
    <xf numFmtId="0" fontId="4" fillId="4" borderId="8" xfId="0" applyFont="1" applyFill="1" applyBorder="1"/>
    <xf numFmtId="0" fontId="4" fillId="0" borderId="40" xfId="0" applyFont="1" applyBorder="1"/>
    <xf numFmtId="0" fontId="4" fillId="0" borderId="40" xfId="0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14" fontId="4" fillId="0" borderId="40" xfId="0" applyNumberFormat="1" applyFont="1" applyBorder="1"/>
    <xf numFmtId="0" fontId="4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tabSelected="1" zoomScale="73" zoomScaleNormal="73" workbookViewId="0">
      <selection activeCell="G21" sqref="G21"/>
    </sheetView>
  </sheetViews>
  <sheetFormatPr defaultRowHeight="15" x14ac:dyDescent="0.25"/>
  <cols>
    <col min="1" max="1" width="16.85546875" customWidth="1"/>
    <col min="2" max="2" width="8" customWidth="1"/>
    <col min="3" max="3" width="21.5703125" customWidth="1"/>
    <col min="4" max="4" width="15.7109375" style="1" customWidth="1"/>
    <col min="5" max="5" width="66.28515625" customWidth="1"/>
    <col min="6" max="6" width="15.42578125" customWidth="1"/>
    <col min="7" max="7" width="15.7109375" customWidth="1"/>
    <col min="8" max="8" width="25.7109375" customWidth="1"/>
    <col min="9" max="9" width="12.28515625" customWidth="1"/>
    <col min="10" max="10" width="13" customWidth="1"/>
    <col min="11" max="11" width="14.28515625" customWidth="1"/>
  </cols>
  <sheetData>
    <row r="1" spans="1:11" ht="19.5" thickBot="1" x14ac:dyDescent="0.35">
      <c r="A1" s="137" t="s">
        <v>1</v>
      </c>
      <c r="B1" s="148" t="s">
        <v>43</v>
      </c>
      <c r="C1" s="149"/>
      <c r="D1" s="149"/>
      <c r="E1" s="150"/>
      <c r="F1" s="138" t="s">
        <v>39</v>
      </c>
      <c r="G1" s="139"/>
      <c r="H1" s="139"/>
      <c r="I1" s="137"/>
      <c r="J1" s="137" t="s">
        <v>38</v>
      </c>
      <c r="K1" s="140">
        <v>44664</v>
      </c>
    </row>
    <row r="2" spans="1:11" ht="19.5" thickBot="1" x14ac:dyDescent="0.35">
      <c r="A2" s="7"/>
      <c r="B2" s="7"/>
      <c r="C2" s="7"/>
      <c r="D2" s="8"/>
      <c r="E2" s="7"/>
      <c r="F2" s="7"/>
      <c r="G2" s="7"/>
      <c r="H2" s="7"/>
      <c r="I2" s="7"/>
      <c r="J2" s="7"/>
      <c r="K2" s="7"/>
    </row>
    <row r="3" spans="1:11" s="3" customFormat="1" ht="48.75" customHeight="1" thickBot="1" x14ac:dyDescent="0.3">
      <c r="A3" s="147" t="s">
        <v>0</v>
      </c>
      <c r="B3" s="141"/>
      <c r="C3" s="142" t="s">
        <v>18</v>
      </c>
      <c r="D3" s="143" t="s">
        <v>41</v>
      </c>
      <c r="E3" s="143" t="s">
        <v>17</v>
      </c>
      <c r="F3" s="144" t="s">
        <v>12</v>
      </c>
      <c r="G3" s="145" t="s">
        <v>16</v>
      </c>
      <c r="H3" s="143" t="s">
        <v>42</v>
      </c>
      <c r="I3" s="145" t="s">
        <v>13</v>
      </c>
      <c r="J3" s="143" t="s">
        <v>14</v>
      </c>
      <c r="K3" s="146" t="s">
        <v>15</v>
      </c>
    </row>
    <row r="4" spans="1:11" s="3" customFormat="1" ht="26.45" customHeight="1" x14ac:dyDescent="0.3">
      <c r="A4" s="9" t="s">
        <v>2</v>
      </c>
      <c r="B4" s="9"/>
      <c r="C4" s="10" t="s">
        <v>4</v>
      </c>
      <c r="D4" s="11">
        <v>112</v>
      </c>
      <c r="E4" s="12" t="s">
        <v>35</v>
      </c>
      <c r="F4" s="13">
        <v>150</v>
      </c>
      <c r="G4" s="14">
        <v>16.5</v>
      </c>
      <c r="H4" s="15">
        <v>69</v>
      </c>
      <c r="I4" s="16">
        <v>0.6</v>
      </c>
      <c r="J4" s="17">
        <v>0</v>
      </c>
      <c r="K4" s="18">
        <v>16.95</v>
      </c>
    </row>
    <row r="5" spans="1:11" s="6" customFormat="1" ht="42.75" customHeight="1" x14ac:dyDescent="0.3">
      <c r="A5" s="19"/>
      <c r="B5" s="19"/>
      <c r="C5" s="20" t="s">
        <v>22</v>
      </c>
      <c r="D5" s="21">
        <v>248</v>
      </c>
      <c r="E5" s="22" t="s">
        <v>36</v>
      </c>
      <c r="F5" s="23">
        <v>150</v>
      </c>
      <c r="G5" s="20">
        <v>46.5</v>
      </c>
      <c r="H5" s="24">
        <v>327.27999999999997</v>
      </c>
      <c r="I5" s="25">
        <v>22.38</v>
      </c>
      <c r="J5" s="26">
        <v>11.74</v>
      </c>
      <c r="K5" s="27">
        <v>32.58</v>
      </c>
    </row>
    <row r="6" spans="1:11" s="6" customFormat="1" ht="26.45" customHeight="1" x14ac:dyDescent="0.3">
      <c r="A6" s="19"/>
      <c r="B6" s="19"/>
      <c r="C6" s="28" t="s">
        <v>23</v>
      </c>
      <c r="D6" s="21">
        <v>116</v>
      </c>
      <c r="E6" s="29" t="s">
        <v>29</v>
      </c>
      <c r="F6" s="21">
        <v>200</v>
      </c>
      <c r="G6" s="20">
        <v>10.46</v>
      </c>
      <c r="H6" s="24">
        <v>100.8</v>
      </c>
      <c r="I6" s="25">
        <v>3.2</v>
      </c>
      <c r="J6" s="26">
        <v>3.2</v>
      </c>
      <c r="K6" s="27">
        <v>14.6</v>
      </c>
    </row>
    <row r="7" spans="1:11" s="6" customFormat="1" ht="26.45" customHeight="1" x14ac:dyDescent="0.3">
      <c r="A7" s="19"/>
      <c r="B7" s="19"/>
      <c r="C7" s="30" t="s">
        <v>6</v>
      </c>
      <c r="D7" s="31">
        <v>119</v>
      </c>
      <c r="E7" s="32" t="s">
        <v>19</v>
      </c>
      <c r="F7" s="33">
        <v>20</v>
      </c>
      <c r="G7" s="34">
        <v>0.92</v>
      </c>
      <c r="H7" s="24">
        <v>48</v>
      </c>
      <c r="I7" s="25">
        <v>1.4</v>
      </c>
      <c r="J7" s="26">
        <v>0.14000000000000001</v>
      </c>
      <c r="K7" s="27">
        <v>8.8000000000000007</v>
      </c>
    </row>
    <row r="8" spans="1:11" s="6" customFormat="1" ht="30" customHeight="1" x14ac:dyDescent="0.3">
      <c r="A8" s="19"/>
      <c r="B8" s="19"/>
      <c r="C8" s="30" t="s">
        <v>7</v>
      </c>
      <c r="D8" s="34">
        <v>120</v>
      </c>
      <c r="E8" s="35" t="s">
        <v>20</v>
      </c>
      <c r="F8" s="34">
        <v>20</v>
      </c>
      <c r="G8" s="34"/>
      <c r="H8" s="36">
        <v>36.26</v>
      </c>
      <c r="I8" s="25">
        <v>1.1399999999999999</v>
      </c>
      <c r="J8" s="26">
        <v>0.22</v>
      </c>
      <c r="K8" s="27">
        <v>7.44</v>
      </c>
    </row>
    <row r="9" spans="1:11" s="6" customFormat="1" ht="26.45" customHeight="1" x14ac:dyDescent="0.3">
      <c r="A9" s="19"/>
      <c r="B9" s="19"/>
      <c r="C9" s="20"/>
      <c r="D9" s="37"/>
      <c r="E9" s="38" t="s">
        <v>10</v>
      </c>
      <c r="F9" s="39">
        <f>SUM(F4:F8)</f>
        <v>540</v>
      </c>
      <c r="G9" s="20">
        <v>74.38</v>
      </c>
      <c r="H9" s="40">
        <f t="shared" ref="H9" si="0">SUM(H4:H8)</f>
        <v>581.33999999999992</v>
      </c>
      <c r="I9" s="41">
        <f t="shared" ref="I9:K9" si="1">SUM(I4:I8)</f>
        <v>28.72</v>
      </c>
      <c r="J9" s="42">
        <f t="shared" si="1"/>
        <v>15.300000000000002</v>
      </c>
      <c r="K9" s="43">
        <f t="shared" si="1"/>
        <v>80.36999999999999</v>
      </c>
    </row>
    <row r="10" spans="1:11" s="6" customFormat="1" ht="26.45" customHeight="1" thickBot="1" x14ac:dyDescent="0.35">
      <c r="A10" s="19"/>
      <c r="B10" s="19"/>
      <c r="C10" s="44"/>
      <c r="D10" s="45"/>
      <c r="E10" s="46" t="s">
        <v>11</v>
      </c>
      <c r="F10" s="45"/>
      <c r="G10" s="44"/>
      <c r="H10" s="47">
        <f>H9/27.2</f>
        <v>21.372794117647057</v>
      </c>
      <c r="I10" s="48"/>
      <c r="J10" s="49"/>
      <c r="K10" s="50"/>
    </row>
    <row r="11" spans="1:11" s="3" customFormat="1" ht="26.45" customHeight="1" x14ac:dyDescent="0.3">
      <c r="A11" s="51" t="s">
        <v>3</v>
      </c>
      <c r="B11" s="51"/>
      <c r="C11" s="52" t="s">
        <v>9</v>
      </c>
      <c r="D11" s="53">
        <v>133</v>
      </c>
      <c r="E11" s="54" t="s">
        <v>33</v>
      </c>
      <c r="F11" s="55">
        <v>60</v>
      </c>
      <c r="G11" s="53">
        <v>10.24</v>
      </c>
      <c r="H11" s="56">
        <v>40.799999999999997</v>
      </c>
      <c r="I11" s="57">
        <v>1.32</v>
      </c>
      <c r="J11" s="58">
        <v>0.24</v>
      </c>
      <c r="K11" s="59">
        <v>8.82</v>
      </c>
    </row>
    <row r="12" spans="1:11" s="3" customFormat="1" ht="26.45" customHeight="1" x14ac:dyDescent="0.3">
      <c r="A12" s="9"/>
      <c r="B12" s="9"/>
      <c r="C12" s="28" t="s">
        <v>32</v>
      </c>
      <c r="D12" s="21">
        <v>35</v>
      </c>
      <c r="E12" s="60" t="s">
        <v>30</v>
      </c>
      <c r="F12" s="61">
        <v>200</v>
      </c>
      <c r="G12" s="23">
        <v>10.8</v>
      </c>
      <c r="H12" s="31">
        <v>123.6</v>
      </c>
      <c r="I12" s="62">
        <v>4.8</v>
      </c>
      <c r="J12" s="63">
        <v>7.6</v>
      </c>
      <c r="K12" s="64">
        <v>9</v>
      </c>
    </row>
    <row r="13" spans="1:11" s="6" customFormat="1" ht="35.25" customHeight="1" x14ac:dyDescent="0.3">
      <c r="A13" s="19"/>
      <c r="B13" s="19"/>
      <c r="C13" s="20" t="s">
        <v>5</v>
      </c>
      <c r="D13" s="21">
        <v>148</v>
      </c>
      <c r="E13" s="65" t="s">
        <v>37</v>
      </c>
      <c r="F13" s="66">
        <v>90</v>
      </c>
      <c r="G13" s="23">
        <v>48.03</v>
      </c>
      <c r="H13" s="67">
        <v>245.34</v>
      </c>
      <c r="I13" s="41">
        <v>19.71</v>
      </c>
      <c r="J13" s="42">
        <v>15.75</v>
      </c>
      <c r="K13" s="43">
        <v>6.21</v>
      </c>
    </row>
    <row r="14" spans="1:11" s="6" customFormat="1" ht="26.45" customHeight="1" x14ac:dyDescent="0.3">
      <c r="A14" s="19"/>
      <c r="B14" s="68" t="s">
        <v>27</v>
      </c>
      <c r="C14" s="69" t="s">
        <v>24</v>
      </c>
      <c r="D14" s="70">
        <v>520</v>
      </c>
      <c r="E14" s="71" t="s">
        <v>31</v>
      </c>
      <c r="F14" s="70">
        <v>150</v>
      </c>
      <c r="G14" s="72">
        <v>13.21</v>
      </c>
      <c r="H14" s="73">
        <v>135.04</v>
      </c>
      <c r="I14" s="74">
        <v>3.04</v>
      </c>
      <c r="J14" s="75">
        <v>4.76</v>
      </c>
      <c r="K14" s="76">
        <v>20.010000000000002</v>
      </c>
    </row>
    <row r="15" spans="1:11" s="6" customFormat="1" ht="26.45" customHeight="1" x14ac:dyDescent="0.3">
      <c r="A15" s="19"/>
      <c r="B15" s="77" t="s">
        <v>28</v>
      </c>
      <c r="C15" s="78" t="s">
        <v>24</v>
      </c>
      <c r="D15" s="79">
        <v>51</v>
      </c>
      <c r="E15" s="80" t="s">
        <v>34</v>
      </c>
      <c r="F15" s="79">
        <v>150</v>
      </c>
      <c r="G15" s="81"/>
      <c r="H15" s="82">
        <v>151.35</v>
      </c>
      <c r="I15" s="83">
        <v>3.3</v>
      </c>
      <c r="J15" s="84">
        <v>3.9</v>
      </c>
      <c r="K15" s="85">
        <v>25.6</v>
      </c>
    </row>
    <row r="16" spans="1:11" s="3" customFormat="1" ht="33.75" customHeight="1" x14ac:dyDescent="0.3">
      <c r="A16" s="9"/>
      <c r="B16" s="9"/>
      <c r="C16" s="28" t="s">
        <v>8</v>
      </c>
      <c r="D16" s="21">
        <v>107</v>
      </c>
      <c r="E16" s="60" t="s">
        <v>40</v>
      </c>
      <c r="F16" s="61">
        <v>200</v>
      </c>
      <c r="G16" s="86">
        <v>13.79</v>
      </c>
      <c r="H16" s="24">
        <v>94.4</v>
      </c>
      <c r="I16" s="25">
        <v>0.8</v>
      </c>
      <c r="J16" s="26">
        <v>0.2</v>
      </c>
      <c r="K16" s="27">
        <v>23.2</v>
      </c>
    </row>
    <row r="17" spans="1:11" s="3" customFormat="1" ht="26.45" customHeight="1" x14ac:dyDescent="0.3">
      <c r="A17" s="9"/>
      <c r="B17" s="9"/>
      <c r="C17" s="30" t="s">
        <v>6</v>
      </c>
      <c r="D17" s="31">
        <v>119</v>
      </c>
      <c r="E17" s="35" t="s">
        <v>21</v>
      </c>
      <c r="F17" s="34">
        <v>45</v>
      </c>
      <c r="G17" s="87">
        <v>2.0699999999999998</v>
      </c>
      <c r="H17" s="24">
        <v>108</v>
      </c>
      <c r="I17" s="25">
        <v>3.19</v>
      </c>
      <c r="J17" s="26">
        <v>0.31</v>
      </c>
      <c r="K17" s="27">
        <v>19.89</v>
      </c>
    </row>
    <row r="18" spans="1:11" s="3" customFormat="1" ht="26.45" customHeight="1" x14ac:dyDescent="0.3">
      <c r="A18" s="9"/>
      <c r="B18" s="9"/>
      <c r="C18" s="30" t="s">
        <v>7</v>
      </c>
      <c r="D18" s="34">
        <v>120</v>
      </c>
      <c r="E18" s="35" t="s">
        <v>20</v>
      </c>
      <c r="F18" s="34">
        <v>25</v>
      </c>
      <c r="G18" s="87">
        <v>1.44</v>
      </c>
      <c r="H18" s="24">
        <v>45.32</v>
      </c>
      <c r="I18" s="25">
        <v>1.42</v>
      </c>
      <c r="J18" s="26">
        <v>0.27</v>
      </c>
      <c r="K18" s="27">
        <v>9.3000000000000007</v>
      </c>
    </row>
    <row r="19" spans="1:11" s="6" customFormat="1" ht="26.45" customHeight="1" x14ac:dyDescent="0.3">
      <c r="A19" s="19"/>
      <c r="B19" s="88" t="s">
        <v>27</v>
      </c>
      <c r="C19" s="89"/>
      <c r="D19" s="90"/>
      <c r="E19" s="91" t="s">
        <v>10</v>
      </c>
      <c r="F19" s="92">
        <f>F11+F12+F13+F14+F16+F17+F18</f>
        <v>770</v>
      </c>
      <c r="G19" s="93">
        <v>99.58</v>
      </c>
      <c r="H19" s="94">
        <f>H11+H12+H13+H14+H16+H17+H18</f>
        <v>792.5</v>
      </c>
      <c r="I19" s="95">
        <f>I11+I12+I13+I14+I16+I17+I18</f>
        <v>34.28</v>
      </c>
      <c r="J19" s="96">
        <f t="shared" ref="J19:K19" si="2">J11+J12+J13+J14+J16+J17+J18</f>
        <v>29.13</v>
      </c>
      <c r="K19" s="97">
        <f t="shared" si="2"/>
        <v>96.43</v>
      </c>
    </row>
    <row r="20" spans="1:11" s="6" customFormat="1" ht="26.45" customHeight="1" x14ac:dyDescent="0.3">
      <c r="A20" s="19"/>
      <c r="B20" s="77" t="s">
        <v>28</v>
      </c>
      <c r="C20" s="98"/>
      <c r="D20" s="99"/>
      <c r="E20" s="100" t="s">
        <v>10</v>
      </c>
      <c r="F20" s="101">
        <f>F11+F12+F13+F15+F16+F17+F18</f>
        <v>770</v>
      </c>
      <c r="G20" s="102"/>
      <c r="H20" s="103">
        <f>H11+H12+H13+H15+H16+H17+H18</f>
        <v>808.81000000000006</v>
      </c>
      <c r="I20" s="104">
        <f>I11+I12+I13+I15+I16+I17+I18</f>
        <v>34.540000000000006</v>
      </c>
      <c r="J20" s="105">
        <f t="shared" ref="J20:K20" si="3">J11+J12+J13+J15+J16+J17+J18</f>
        <v>28.269999999999996</v>
      </c>
      <c r="K20" s="106">
        <f t="shared" si="3"/>
        <v>102.02</v>
      </c>
    </row>
    <row r="21" spans="1:11" s="6" customFormat="1" ht="26.45" customHeight="1" x14ac:dyDescent="0.3">
      <c r="A21" s="19"/>
      <c r="B21" s="68" t="s">
        <v>27</v>
      </c>
      <c r="C21" s="107"/>
      <c r="D21" s="108"/>
      <c r="E21" s="109" t="s">
        <v>11</v>
      </c>
      <c r="F21" s="92"/>
      <c r="G21" s="110"/>
      <c r="H21" s="111">
        <f>H19/27.2</f>
        <v>29.136029411764707</v>
      </c>
      <c r="I21" s="112"/>
      <c r="J21" s="113"/>
      <c r="K21" s="114"/>
    </row>
    <row r="22" spans="1:11" s="6" customFormat="1" ht="26.45" customHeight="1" thickBot="1" x14ac:dyDescent="0.35">
      <c r="A22" s="115"/>
      <c r="B22" s="116" t="s">
        <v>28</v>
      </c>
      <c r="C22" s="117"/>
      <c r="D22" s="118"/>
      <c r="E22" s="119" t="s">
        <v>11</v>
      </c>
      <c r="F22" s="118"/>
      <c r="G22" s="120"/>
      <c r="H22" s="121">
        <f>H20/27.2</f>
        <v>29.735661764705885</v>
      </c>
      <c r="I22" s="122"/>
      <c r="J22" s="123"/>
      <c r="K22" s="124"/>
    </row>
    <row r="23" spans="1:11" ht="18.75" x14ac:dyDescent="0.3">
      <c r="A23" s="7"/>
      <c r="B23" s="7"/>
      <c r="C23" s="7"/>
      <c r="D23" s="125"/>
      <c r="E23" s="126"/>
      <c r="F23" s="126"/>
      <c r="G23" s="127"/>
      <c r="H23" s="127"/>
      <c r="I23" s="127"/>
      <c r="J23" s="127"/>
      <c r="K23" s="126"/>
    </row>
    <row r="24" spans="1:11" ht="18.75" x14ac:dyDescent="0.3">
      <c r="A24" s="128" t="s">
        <v>25</v>
      </c>
      <c r="B24" s="129"/>
      <c r="C24" s="129"/>
      <c r="D24" s="130"/>
      <c r="E24" s="131"/>
      <c r="F24" s="132"/>
      <c r="G24" s="133"/>
      <c r="H24" s="133"/>
      <c r="I24" s="133"/>
      <c r="J24" s="133"/>
      <c r="K24" s="133"/>
    </row>
    <row r="25" spans="1:11" ht="18.75" x14ac:dyDescent="0.3">
      <c r="A25" s="134" t="s">
        <v>26</v>
      </c>
      <c r="B25" s="135"/>
      <c r="C25" s="135"/>
      <c r="D25" s="136"/>
      <c r="E25" s="131"/>
      <c r="F25" s="132"/>
      <c r="G25" s="133"/>
      <c r="H25" s="133"/>
      <c r="I25" s="133"/>
      <c r="J25" s="133"/>
      <c r="K25" s="133"/>
    </row>
    <row r="26" spans="1:11" ht="18.75" x14ac:dyDescent="0.3">
      <c r="A26" s="7"/>
      <c r="B26" s="7"/>
      <c r="C26" s="7"/>
      <c r="D26" s="8"/>
      <c r="E26" s="131"/>
      <c r="F26" s="132"/>
      <c r="G26" s="133"/>
      <c r="H26" s="133"/>
      <c r="I26" s="133"/>
      <c r="J26" s="133"/>
      <c r="K26" s="133"/>
    </row>
    <row r="27" spans="1:11" ht="18.75" x14ac:dyDescent="0.25">
      <c r="E27" s="4"/>
      <c r="F27" s="5"/>
      <c r="G27" s="2"/>
      <c r="H27" s="2"/>
      <c r="I27" s="2"/>
      <c r="J27" s="2"/>
      <c r="K27" s="2"/>
    </row>
    <row r="28" spans="1:11" ht="18.75" x14ac:dyDescent="0.25">
      <c r="E28" s="4"/>
      <c r="F28" s="5"/>
      <c r="G28" s="2"/>
      <c r="H28" s="2"/>
      <c r="I28" s="2"/>
      <c r="J28" s="2"/>
      <c r="K28" s="2"/>
    </row>
    <row r="29" spans="1:11" x14ac:dyDescent="0.25">
      <c r="E29" s="2"/>
      <c r="F29" s="2"/>
      <c r="G29" s="2"/>
      <c r="H29" s="2"/>
      <c r="I29" s="2"/>
      <c r="J29" s="2"/>
      <c r="K29" s="2"/>
    </row>
    <row r="30" spans="1:11" x14ac:dyDescent="0.25">
      <c r="E30" s="2"/>
      <c r="F30" s="2"/>
      <c r="G30" s="2"/>
      <c r="H30" s="2"/>
      <c r="I30" s="2"/>
      <c r="J30" s="2"/>
      <c r="K30" s="2"/>
    </row>
    <row r="31" spans="1:11" x14ac:dyDescent="0.25">
      <c r="E31" s="2"/>
      <c r="F31" s="2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</sheetData>
  <mergeCells count="1">
    <mergeCell ref="B1:E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2022-04-12T07:29:16Z</dcterms:modified>
</cp:coreProperties>
</file>