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5" yWindow="15" windowWidth="13485" windowHeight="9060" tabRatio="869"/>
  </bookViews>
  <sheets>
    <sheet name="7 день" sheetId="17" r:id="rId1"/>
  </sheets>
  <definedNames>
    <definedName name="_xlnm.Print_Area" localSheetId="0">'7 день'!$A$1:$K$27</definedName>
  </definedNames>
  <calcPr calcId="144525" calcMode="manual"/>
</workbook>
</file>

<file path=xl/calcChain.xml><?xml version="1.0" encoding="utf-8"?>
<calcChain xmlns="http://schemas.openxmlformats.org/spreadsheetml/2006/main">
  <c r="F22" i="17" l="1"/>
  <c r="K22" i="17" l="1"/>
  <c r="J22" i="17"/>
  <c r="I22" i="17"/>
  <c r="H22" i="17"/>
  <c r="H23" i="17" s="1"/>
  <c r="F11" i="17"/>
  <c r="H12" i="17" l="1"/>
  <c r="H14" i="17" s="1"/>
  <c r="H11" i="17"/>
  <c r="H13" i="17" s="1"/>
  <c r="I11" i="17" l="1"/>
  <c r="J11" i="17"/>
  <c r="K11" i="17"/>
  <c r="I12" i="17" l="1"/>
  <c r="J12" i="17"/>
  <c r="K12" i="17"/>
</calcChain>
</file>

<file path=xl/sharedStrings.xml><?xml version="1.0" encoding="utf-8"?>
<sst xmlns="http://schemas.openxmlformats.org/spreadsheetml/2006/main" count="58" uniqueCount="42">
  <si>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</si>
  <si>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</si>
  <si>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</si>
  <si>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</si>
  <si>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</si>
  <si>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</si>
  <si>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</si>
  <si>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</si>
  <si>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</si>
  <si>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</si>
  <si>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</si>
  <si>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</si>
  <si>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</si>
  <si>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</si>
  <si>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</si>
  <si>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</si>
  <si>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</si>
  <si>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</si>
  <si>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</si>
  <si>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</si>
  <si>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</si>
  <si>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</si>
  <si>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</si>
  <si>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Суп картофельный с мясом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</si>
  <si>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</si>
  <si>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</si>
  <si>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</si>
  <si>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</si>
  <si>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Курица запеченная</t>
  </si>
  <si>
    <t>Биточек из птицы с сыром</t>
  </si>
  <si>
    <t>п/к*</t>
  </si>
  <si>
    <t>о/о**</t>
  </si>
  <si>
    <t>Запеканка из печени со сливочным  соусом</t>
  </si>
  <si>
    <t>Фрукты в асортименте (яблоко)</t>
  </si>
  <si>
    <t>Каша гречневая вязкая с маслом</t>
  </si>
  <si>
    <t>Горошек консервированный</t>
  </si>
  <si>
    <t xml:space="preserve">Кисель витаминизированный  плодово – ягодный </t>
  </si>
  <si>
    <t>День</t>
  </si>
  <si>
    <t>Отд/корп</t>
  </si>
  <si>
    <t>Энергетическая ценность, ккал</t>
  </si>
  <si>
    <t>№ рецептуры</t>
  </si>
  <si>
    <t>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</si>
</sst>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33" xfId="0" applyFont="1" applyBorder="1"/>
    <xf numFmtId="0" fontId="4" fillId="0" borderId="33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14" fontId="4" fillId="0" borderId="33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4" xfId="0" applyFont="1" applyBorder="1"/>
    <xf numFmtId="0" fontId="4" fillId="0" borderId="17" xfId="0" applyFont="1" applyBorder="1"/>
    <xf numFmtId="0" fontId="4" fillId="0" borderId="31" xfId="0" applyFont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4" fillId="3" borderId="18" xfId="0" applyFont="1" applyFill="1" applyBorder="1"/>
    <xf numFmtId="0" fontId="4" fillId="3" borderId="29" xfId="0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1" xfId="0" applyFont="1" applyFill="1" applyBorder="1" applyAlignment="1">
      <alignment horizontal="center"/>
    </xf>
    <xf numFmtId="0" fontId="4" fillId="3" borderId="3" xfId="0" applyFont="1" applyFill="1" applyBorder="1"/>
    <xf numFmtId="164" fontId="7" fillId="3" borderId="21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4" borderId="29" xfId="0" applyFont="1" applyFill="1" applyBorder="1" applyAlignment="1">
      <alignment horizontal="center"/>
    </xf>
    <xf numFmtId="0" fontId="4" fillId="4" borderId="21" xfId="0" applyFont="1" applyFill="1" applyBorder="1"/>
    <xf numFmtId="0" fontId="4" fillId="4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0" fontId="4" fillId="4" borderId="3" xfId="0" applyFont="1" applyFill="1" applyBorder="1"/>
    <xf numFmtId="0" fontId="7" fillId="4" borderId="21" xfId="0" applyFont="1" applyFill="1" applyBorder="1" applyAlignment="1">
      <alignment horizontal="center"/>
    </xf>
    <xf numFmtId="0" fontId="4" fillId="0" borderId="18" xfId="0" applyFont="1" applyBorder="1"/>
    <xf numFmtId="0" fontId="4" fillId="0" borderId="29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/>
    <xf numFmtId="0" fontId="4" fillId="0" borderId="3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29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64" fontId="7" fillId="0" borderId="21" xfId="0" applyNumberFormat="1" applyFont="1" applyBorder="1" applyAlignment="1">
      <alignment horizontal="center"/>
    </xf>
    <xf numFmtId="0" fontId="6" fillId="3" borderId="21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4" borderId="21" xfId="0" applyFont="1" applyFill="1" applyBorder="1" applyAlignment="1"/>
    <xf numFmtId="0" fontId="5" fillId="4" borderId="2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6" fillId="3" borderId="21" xfId="0" applyFont="1" applyFill="1" applyBorder="1"/>
    <xf numFmtId="0" fontId="4" fillId="3" borderId="3" xfId="0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0" fontId="4" fillId="4" borderId="19" xfId="0" applyFont="1" applyFill="1" applyBorder="1"/>
    <xf numFmtId="0" fontId="4" fillId="4" borderId="30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6" fillId="4" borderId="22" xfId="0" applyFont="1" applyFill="1" applyBorder="1"/>
    <xf numFmtId="0" fontId="4" fillId="4" borderId="28" xfId="0" applyFont="1" applyFill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4" fillId="0" borderId="26" xfId="0" applyFont="1" applyBorder="1"/>
    <xf numFmtId="0" fontId="4" fillId="2" borderId="3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4" fillId="2" borderId="21" xfId="0" applyFont="1" applyFill="1" applyBorder="1" applyAlignment="1"/>
    <xf numFmtId="164" fontId="7" fillId="2" borderId="21" xfId="0" applyNumberFormat="1" applyFont="1" applyFill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/>
    <xf numFmtId="0" fontId="7" fillId="3" borderId="2" xfId="0" applyFont="1" applyFill="1" applyBorder="1"/>
    <xf numFmtId="0" fontId="4" fillId="3" borderId="0" xfId="0" applyFont="1" applyFill="1" applyAlignment="1">
      <alignment horizontal="center"/>
    </xf>
    <xf numFmtId="0" fontId="4" fillId="3" borderId="4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4" borderId="5" xfId="0" applyFont="1" applyFill="1" applyBorder="1"/>
    <xf numFmtId="0" fontId="4" fillId="4" borderId="0" xfId="0" applyFont="1" applyFill="1" applyAlignment="1">
      <alignment horizontal="center"/>
    </xf>
    <xf numFmtId="0" fontId="4" fillId="4" borderId="6" xfId="0" applyFont="1" applyFill="1" applyBorder="1"/>
    <xf numFmtId="0" fontId="7" fillId="0" borderId="31" xfId="0" applyFont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2" fontId="5" fillId="2" borderId="21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tabSelected="1" zoomScale="75" zoomScaleNormal="75" workbookViewId="0">
      <selection activeCell="G24" sqref="G24"/>
    </sheetView>
  </sheetViews>
  <sheetFormatPr defaultRowHeight="15" x14ac:dyDescent="0.25"/>
  <cols>
    <col min="1" max="1" width="16.85546875" customWidth="1"/>
    <col min="2" max="2" width="11" style="1" customWidth="1"/>
    <col min="3" max="3" width="20" style="1" customWidth="1"/>
    <col min="4" max="4" width="15.7109375" style="1" customWidth="1"/>
    <col min="5" max="5" width="56.28515625" customWidth="1"/>
    <col min="6" max="6" width="16.5703125" customWidth="1"/>
    <col min="7" max="7" width="12.85546875" customWidth="1"/>
    <col min="8" max="8" width="20.42578125" customWidth="1"/>
    <col min="9" max="9" width="11.5703125" customWidth="1"/>
    <col min="10" max="10" width="13.28515625" customWidth="1"/>
    <col min="11" max="11" width="14.7109375" customWidth="1"/>
  </cols>
  <sheetData>
    <row r="1" spans="1:11" ht="19.5" thickBot="1" x14ac:dyDescent="0.35">
      <c r="A1" s="7" t="s">
        <v>1</v>
      </c>
      <c r="B1" s="142" t="s">
        <v>41</v>
      </c>
      <c r="C1" s="143"/>
      <c r="D1" s="143"/>
      <c r="E1" s="144"/>
      <c r="F1" s="8" t="s">
        <v>38</v>
      </c>
      <c r="G1" s="9"/>
      <c r="H1" s="9"/>
      <c r="I1" s="7"/>
      <c r="J1" s="7" t="s">
        <v>37</v>
      </c>
      <c r="K1" s="10">
        <v>44656</v>
      </c>
    </row>
    <row r="2" spans="1:11" ht="19.5" thickBot="1" x14ac:dyDescent="0.35">
      <c r="A2" s="11"/>
      <c r="B2" s="12"/>
      <c r="C2" s="12"/>
      <c r="D2" s="12"/>
      <c r="E2" s="11"/>
      <c r="F2" s="11"/>
      <c r="G2" s="11"/>
      <c r="H2" s="11"/>
      <c r="I2" s="11"/>
      <c r="J2" s="11"/>
      <c r="K2" s="11"/>
    </row>
    <row r="3" spans="1:11" s="3" customFormat="1" ht="38.25" thickBot="1" x14ac:dyDescent="0.3">
      <c r="A3" s="141" t="s">
        <v>0</v>
      </c>
      <c r="B3" s="135"/>
      <c r="C3" s="136" t="s">
        <v>19</v>
      </c>
      <c r="D3" s="137" t="s">
        <v>40</v>
      </c>
      <c r="E3" s="137" t="s">
        <v>18</v>
      </c>
      <c r="F3" s="138" t="s">
        <v>13</v>
      </c>
      <c r="G3" s="139" t="s">
        <v>17</v>
      </c>
      <c r="H3" s="137" t="s">
        <v>39</v>
      </c>
      <c r="I3" s="139" t="s">
        <v>14</v>
      </c>
      <c r="J3" s="137" t="s">
        <v>15</v>
      </c>
      <c r="K3" s="140" t="s">
        <v>16</v>
      </c>
    </row>
    <row r="4" spans="1:11" s="3" customFormat="1" ht="26.45" customHeight="1" x14ac:dyDescent="0.3">
      <c r="A4" s="14" t="s">
        <v>2</v>
      </c>
      <c r="B4" s="15"/>
      <c r="C4" s="16" t="s">
        <v>10</v>
      </c>
      <c r="D4" s="17">
        <v>112</v>
      </c>
      <c r="E4" s="16" t="s">
        <v>33</v>
      </c>
      <c r="F4" s="17">
        <v>150</v>
      </c>
      <c r="G4" s="18">
        <v>16.5</v>
      </c>
      <c r="H4" s="19">
        <v>69</v>
      </c>
      <c r="I4" s="102">
        <v>0.6</v>
      </c>
      <c r="J4" s="19">
        <v>0</v>
      </c>
      <c r="K4" s="19">
        <v>16.95</v>
      </c>
    </row>
    <row r="5" spans="1:11" s="3" customFormat="1" ht="26.45" customHeight="1" x14ac:dyDescent="0.3">
      <c r="A5" s="20"/>
      <c r="B5" s="21" t="s">
        <v>30</v>
      </c>
      <c r="C5" s="22" t="s">
        <v>5</v>
      </c>
      <c r="D5" s="23">
        <v>199</v>
      </c>
      <c r="E5" s="22" t="s">
        <v>29</v>
      </c>
      <c r="F5" s="23">
        <v>90</v>
      </c>
      <c r="G5" s="24">
        <v>36.799999999999997</v>
      </c>
      <c r="H5" s="25">
        <v>261.8</v>
      </c>
      <c r="I5" s="103">
        <v>18.18</v>
      </c>
      <c r="J5" s="109">
        <v>15.75</v>
      </c>
      <c r="K5" s="109">
        <v>11.7</v>
      </c>
    </row>
    <row r="6" spans="1:11" s="3" customFormat="1" ht="36" customHeight="1" x14ac:dyDescent="0.3">
      <c r="A6" s="26"/>
      <c r="B6" s="27" t="s">
        <v>31</v>
      </c>
      <c r="C6" s="28" t="s">
        <v>5</v>
      </c>
      <c r="D6" s="29">
        <v>81</v>
      </c>
      <c r="E6" s="30" t="s">
        <v>28</v>
      </c>
      <c r="F6" s="29">
        <v>90</v>
      </c>
      <c r="G6" s="31"/>
      <c r="H6" s="32">
        <v>229.77</v>
      </c>
      <c r="I6" s="104">
        <v>22.41</v>
      </c>
      <c r="J6" s="32">
        <v>15.3</v>
      </c>
      <c r="K6" s="32">
        <v>0.54</v>
      </c>
    </row>
    <row r="7" spans="1:11" s="3" customFormat="1" ht="26.25" customHeight="1" x14ac:dyDescent="0.3">
      <c r="A7" s="33"/>
      <c r="B7" s="34"/>
      <c r="C7" s="35" t="s">
        <v>24</v>
      </c>
      <c r="D7" s="36">
        <v>54</v>
      </c>
      <c r="E7" s="37" t="s">
        <v>34</v>
      </c>
      <c r="F7" s="36">
        <v>150</v>
      </c>
      <c r="G7" s="38">
        <v>6.96</v>
      </c>
      <c r="H7" s="39">
        <v>128.72</v>
      </c>
      <c r="I7" s="105">
        <v>3.72</v>
      </c>
      <c r="J7" s="39">
        <v>4.4000000000000004</v>
      </c>
      <c r="K7" s="39">
        <v>18.559999999999999</v>
      </c>
    </row>
    <row r="8" spans="1:11" s="6" customFormat="1" ht="33" customHeight="1" x14ac:dyDescent="0.3">
      <c r="A8" s="43"/>
      <c r="B8" s="44"/>
      <c r="C8" s="45" t="s">
        <v>9</v>
      </c>
      <c r="D8" s="46">
        <v>23</v>
      </c>
      <c r="E8" s="47" t="s">
        <v>36</v>
      </c>
      <c r="F8" s="48">
        <v>200</v>
      </c>
      <c r="G8" s="49">
        <v>7.83</v>
      </c>
      <c r="H8" s="50">
        <v>105</v>
      </c>
      <c r="I8" s="106">
        <v>0</v>
      </c>
      <c r="J8" s="50">
        <v>0</v>
      </c>
      <c r="K8" s="50">
        <v>26</v>
      </c>
    </row>
    <row r="9" spans="1:11" s="6" customFormat="1" ht="26.25" customHeight="1" x14ac:dyDescent="0.3">
      <c r="A9" s="43"/>
      <c r="B9" s="44"/>
      <c r="C9" s="35" t="s">
        <v>7</v>
      </c>
      <c r="D9" s="51">
        <v>119</v>
      </c>
      <c r="E9" s="37" t="s">
        <v>22</v>
      </c>
      <c r="F9" s="36">
        <v>20</v>
      </c>
      <c r="G9" s="52">
        <v>1.55</v>
      </c>
      <c r="H9" s="53">
        <v>48</v>
      </c>
      <c r="I9" s="106">
        <v>1.4</v>
      </c>
      <c r="J9" s="50">
        <v>0.14000000000000001</v>
      </c>
      <c r="K9" s="50">
        <v>8.8000000000000007</v>
      </c>
    </row>
    <row r="10" spans="1:11" s="6" customFormat="1" ht="23.25" customHeight="1" x14ac:dyDescent="0.3">
      <c r="A10" s="43"/>
      <c r="B10" s="44"/>
      <c r="C10" s="35" t="s">
        <v>8</v>
      </c>
      <c r="D10" s="36">
        <v>120</v>
      </c>
      <c r="E10" s="35" t="s">
        <v>6</v>
      </c>
      <c r="F10" s="36">
        <v>20</v>
      </c>
      <c r="G10" s="52">
        <v>1.9</v>
      </c>
      <c r="H10" s="53">
        <v>36.26</v>
      </c>
      <c r="I10" s="106">
        <v>1.1399999999999999</v>
      </c>
      <c r="J10" s="50">
        <v>0.22</v>
      </c>
      <c r="K10" s="50">
        <v>7.44</v>
      </c>
    </row>
    <row r="11" spans="1:11" s="6" customFormat="1" ht="23.25" customHeight="1" x14ac:dyDescent="0.3">
      <c r="A11" s="20"/>
      <c r="B11" s="21" t="s">
        <v>30</v>
      </c>
      <c r="C11" s="22"/>
      <c r="D11" s="23"/>
      <c r="E11" s="54" t="s">
        <v>11</v>
      </c>
      <c r="F11" s="55">
        <f>F4+F5+F7+F8+F9+F10</f>
        <v>630</v>
      </c>
      <c r="G11" s="56">
        <v>70.16</v>
      </c>
      <c r="H11" s="55">
        <f t="shared" ref="H11" si="0">H4+H5+H7+H8+H9+H10</f>
        <v>648.78</v>
      </c>
      <c r="I11" s="56">
        <f t="shared" ref="I11:K11" si="1">I4+I5+I7+I8+I9+I10</f>
        <v>25.04</v>
      </c>
      <c r="J11" s="55">
        <f t="shared" si="1"/>
        <v>20.509999999999998</v>
      </c>
      <c r="K11" s="55">
        <f t="shared" si="1"/>
        <v>89.449999999999989</v>
      </c>
    </row>
    <row r="12" spans="1:11" s="6" customFormat="1" ht="23.25" customHeight="1" x14ac:dyDescent="0.3">
      <c r="A12" s="26"/>
      <c r="B12" s="27" t="s">
        <v>31</v>
      </c>
      <c r="C12" s="28"/>
      <c r="D12" s="29"/>
      <c r="E12" s="57" t="s">
        <v>11</v>
      </c>
      <c r="F12" s="58">
        <v>630</v>
      </c>
      <c r="G12" s="59"/>
      <c r="H12" s="60">
        <f>H4+H6+H7+H8+H9+H10</f>
        <v>616.75</v>
      </c>
      <c r="I12" s="107">
        <f t="shared" ref="I12:K12" si="2">I4+I6+I7+I8+I9+I10</f>
        <v>29.27</v>
      </c>
      <c r="J12" s="58">
        <f t="shared" si="2"/>
        <v>20.060000000000002</v>
      </c>
      <c r="K12" s="58">
        <f t="shared" si="2"/>
        <v>78.289999999999992</v>
      </c>
    </row>
    <row r="13" spans="1:11" s="6" customFormat="1" ht="23.25" customHeight="1" x14ac:dyDescent="0.3">
      <c r="A13" s="20"/>
      <c r="B13" s="21" t="s">
        <v>30</v>
      </c>
      <c r="C13" s="22"/>
      <c r="D13" s="23"/>
      <c r="E13" s="61" t="s">
        <v>12</v>
      </c>
      <c r="F13" s="23"/>
      <c r="G13" s="62"/>
      <c r="H13" s="63">
        <f>H11/27.2</f>
        <v>23.852205882352941</v>
      </c>
      <c r="I13" s="21"/>
      <c r="J13" s="23"/>
      <c r="K13" s="23"/>
    </row>
    <row r="14" spans="1:11" s="6" customFormat="1" ht="28.5" customHeight="1" thickBot="1" x14ac:dyDescent="0.35">
      <c r="A14" s="64"/>
      <c r="B14" s="65" t="s">
        <v>31</v>
      </c>
      <c r="C14" s="66"/>
      <c r="D14" s="67"/>
      <c r="E14" s="68" t="s">
        <v>12</v>
      </c>
      <c r="F14" s="67"/>
      <c r="G14" s="69"/>
      <c r="H14" s="70">
        <f>H12/27.2</f>
        <v>22.674632352941178</v>
      </c>
      <c r="I14" s="108"/>
      <c r="J14" s="110"/>
      <c r="K14" s="110"/>
    </row>
    <row r="15" spans="1:11" s="3" customFormat="1" ht="33.75" customHeight="1" x14ac:dyDescent="0.3">
      <c r="A15" s="13" t="s">
        <v>3</v>
      </c>
      <c r="B15" s="15"/>
      <c r="C15" s="71" t="s">
        <v>10</v>
      </c>
      <c r="D15" s="72">
        <v>172</v>
      </c>
      <c r="E15" s="73" t="s">
        <v>35</v>
      </c>
      <c r="F15" s="74">
        <v>60</v>
      </c>
      <c r="G15" s="75">
        <v>9.92</v>
      </c>
      <c r="H15" s="76">
        <v>24.6</v>
      </c>
      <c r="I15" s="77">
        <v>1.86</v>
      </c>
      <c r="J15" s="78">
        <v>0.12</v>
      </c>
      <c r="K15" s="79">
        <v>4.26</v>
      </c>
    </row>
    <row r="16" spans="1:11" s="3" customFormat="1" ht="33.75" customHeight="1" x14ac:dyDescent="0.3">
      <c r="A16" s="80"/>
      <c r="B16" s="44"/>
      <c r="C16" s="82" t="s">
        <v>4</v>
      </c>
      <c r="D16" s="83">
        <v>133</v>
      </c>
      <c r="E16" s="84" t="s">
        <v>23</v>
      </c>
      <c r="F16" s="85">
        <v>210</v>
      </c>
      <c r="G16" s="44">
        <v>14.13</v>
      </c>
      <c r="H16" s="86">
        <v>116.36</v>
      </c>
      <c r="I16" s="87">
        <v>3.98</v>
      </c>
      <c r="J16" s="88">
        <v>3.8</v>
      </c>
      <c r="K16" s="89">
        <v>16.399999999999999</v>
      </c>
    </row>
    <row r="17" spans="1:11" s="3" customFormat="1" ht="33.75" customHeight="1" x14ac:dyDescent="0.3">
      <c r="A17" s="80"/>
      <c r="B17" s="81"/>
      <c r="C17" s="82" t="s">
        <v>5</v>
      </c>
      <c r="D17" s="83">
        <v>179</v>
      </c>
      <c r="E17" s="84" t="s">
        <v>32</v>
      </c>
      <c r="F17" s="85">
        <v>90</v>
      </c>
      <c r="G17" s="44">
        <v>27.14</v>
      </c>
      <c r="H17" s="86">
        <v>119.43</v>
      </c>
      <c r="I17" s="87">
        <v>11.61</v>
      </c>
      <c r="J17" s="88">
        <v>7.02</v>
      </c>
      <c r="K17" s="89">
        <v>2.52</v>
      </c>
    </row>
    <row r="18" spans="1:11" s="3" customFormat="1" ht="33.75" customHeight="1" x14ac:dyDescent="0.3">
      <c r="A18" s="80"/>
      <c r="B18" s="81"/>
      <c r="C18" s="82" t="s">
        <v>21</v>
      </c>
      <c r="D18" s="83">
        <v>516</v>
      </c>
      <c r="E18" s="84" t="s">
        <v>27</v>
      </c>
      <c r="F18" s="85">
        <v>150</v>
      </c>
      <c r="G18" s="44">
        <v>8.1199999999999992</v>
      </c>
      <c r="H18" s="86">
        <v>197.67</v>
      </c>
      <c r="I18" s="87">
        <v>5.22</v>
      </c>
      <c r="J18" s="88">
        <v>5.35</v>
      </c>
      <c r="K18" s="89">
        <v>32.159999999999997</v>
      </c>
    </row>
    <row r="19" spans="1:11" s="3" customFormat="1" ht="43.5" customHeight="1" x14ac:dyDescent="0.3">
      <c r="A19" s="80"/>
      <c r="B19" s="81"/>
      <c r="C19" s="82" t="s">
        <v>9</v>
      </c>
      <c r="D19" s="83">
        <v>23</v>
      </c>
      <c r="E19" s="84" t="s">
        <v>36</v>
      </c>
      <c r="F19" s="85">
        <v>200</v>
      </c>
      <c r="G19" s="81">
        <v>7.83</v>
      </c>
      <c r="H19" s="39">
        <v>105</v>
      </c>
      <c r="I19" s="40">
        <v>0</v>
      </c>
      <c r="J19" s="41">
        <v>0</v>
      </c>
      <c r="K19" s="42">
        <v>26</v>
      </c>
    </row>
    <row r="20" spans="1:11" s="3" customFormat="1" ht="33.75" customHeight="1" x14ac:dyDescent="0.3">
      <c r="A20" s="80"/>
      <c r="B20" s="81"/>
      <c r="C20" s="82" t="s">
        <v>7</v>
      </c>
      <c r="D20" s="86">
        <v>119</v>
      </c>
      <c r="E20" s="90" t="s">
        <v>22</v>
      </c>
      <c r="F20" s="83">
        <v>30</v>
      </c>
      <c r="G20" s="44">
        <v>1.38</v>
      </c>
      <c r="H20" s="91">
        <v>72</v>
      </c>
      <c r="I20" s="40">
        <v>2.13</v>
      </c>
      <c r="J20" s="41">
        <v>0.21</v>
      </c>
      <c r="K20" s="42">
        <v>13.26</v>
      </c>
    </row>
    <row r="21" spans="1:11" s="3" customFormat="1" ht="33.75" customHeight="1" x14ac:dyDescent="0.3">
      <c r="A21" s="80"/>
      <c r="B21" s="81"/>
      <c r="C21" s="82" t="s">
        <v>8</v>
      </c>
      <c r="D21" s="83">
        <v>120</v>
      </c>
      <c r="E21" s="90" t="s">
        <v>20</v>
      </c>
      <c r="F21" s="83">
        <v>20</v>
      </c>
      <c r="G21" s="44">
        <v>1.1499999999999999</v>
      </c>
      <c r="H21" s="91">
        <v>36.26</v>
      </c>
      <c r="I21" s="40">
        <v>1.1399999999999999</v>
      </c>
      <c r="J21" s="41">
        <v>0.22</v>
      </c>
      <c r="K21" s="42">
        <v>7.44</v>
      </c>
    </row>
    <row r="22" spans="1:11" s="3" customFormat="1" ht="33.75" customHeight="1" x14ac:dyDescent="0.3">
      <c r="A22" s="80"/>
      <c r="B22" s="81"/>
      <c r="C22" s="111"/>
      <c r="D22" s="83"/>
      <c r="E22" s="112" t="s">
        <v>11</v>
      </c>
      <c r="F22" s="113">
        <f>SUM(F15:F21)</f>
        <v>760</v>
      </c>
      <c r="G22" s="114">
        <v>69.67</v>
      </c>
      <c r="H22" s="115">
        <f>SUM(H15:H21)</f>
        <v>671.31999999999994</v>
      </c>
      <c r="I22" s="116">
        <f>SUM(I15:I21)</f>
        <v>25.939999999999998</v>
      </c>
      <c r="J22" s="116">
        <f t="shared" ref="J22:K22" si="3">SUM(J15:J21)</f>
        <v>16.72</v>
      </c>
      <c r="K22" s="116">
        <f t="shared" si="3"/>
        <v>102.03999999999999</v>
      </c>
    </row>
    <row r="23" spans="1:11" s="3" customFormat="1" ht="33.75" customHeight="1" thickBot="1" x14ac:dyDescent="0.35">
      <c r="A23" s="80"/>
      <c r="B23" s="119"/>
      <c r="C23" s="120"/>
      <c r="D23" s="121"/>
      <c r="E23" s="124" t="s">
        <v>12</v>
      </c>
      <c r="F23" s="122"/>
      <c r="G23" s="123"/>
      <c r="H23" s="125">
        <f>H22/27.2</f>
        <v>24.680882352941175</v>
      </c>
      <c r="I23" s="116"/>
      <c r="J23" s="117"/>
      <c r="K23" s="118"/>
    </row>
    <row r="24" spans="1:11" s="3" customFormat="1" ht="33.75" customHeight="1" thickBot="1" x14ac:dyDescent="0.35">
      <c r="A24" s="92"/>
      <c r="B24" s="126"/>
      <c r="C24" s="127"/>
      <c r="D24" s="128"/>
      <c r="E24" s="124"/>
      <c r="F24" s="129"/>
      <c r="G24" s="130"/>
      <c r="H24" s="131"/>
      <c r="I24" s="132"/>
      <c r="J24" s="133"/>
      <c r="K24" s="134"/>
    </row>
    <row r="25" spans="1:11" ht="18.75" x14ac:dyDescent="0.3">
      <c r="A25" s="11"/>
      <c r="B25" s="12"/>
      <c r="C25" s="12"/>
      <c r="D25" s="12"/>
      <c r="E25" s="11"/>
      <c r="F25" s="11"/>
      <c r="G25" s="93"/>
      <c r="H25" s="93"/>
      <c r="I25" s="93"/>
      <c r="J25" s="93"/>
      <c r="K25" s="11"/>
    </row>
    <row r="26" spans="1:11" ht="18.75" x14ac:dyDescent="0.3">
      <c r="A26" s="94" t="s">
        <v>25</v>
      </c>
      <c r="B26" s="95"/>
      <c r="C26" s="95"/>
      <c r="D26" s="96"/>
      <c r="E26" s="97"/>
      <c r="F26" s="98"/>
      <c r="G26" s="93"/>
      <c r="H26" s="93"/>
      <c r="I26" s="93"/>
      <c r="J26" s="93"/>
      <c r="K26" s="93"/>
    </row>
    <row r="27" spans="1:11" ht="18.75" x14ac:dyDescent="0.3">
      <c r="A27" s="99" t="s">
        <v>26</v>
      </c>
      <c r="B27" s="100"/>
      <c r="C27" s="100"/>
      <c r="D27" s="101"/>
      <c r="E27" s="97"/>
      <c r="F27" s="98"/>
      <c r="G27" s="93"/>
      <c r="H27" s="93"/>
      <c r="I27" s="93"/>
      <c r="J27" s="93"/>
      <c r="K27" s="93"/>
    </row>
    <row r="28" spans="1:11" ht="18.75" x14ac:dyDescent="0.3">
      <c r="A28" s="11"/>
      <c r="B28" s="12"/>
      <c r="C28" s="12"/>
      <c r="D28" s="12"/>
      <c r="E28" s="97"/>
      <c r="F28" s="98"/>
      <c r="G28" s="93"/>
      <c r="H28" s="93"/>
      <c r="I28" s="93"/>
      <c r="J28" s="93"/>
      <c r="K28" s="93"/>
    </row>
    <row r="29" spans="1:11" ht="18.75" x14ac:dyDescent="0.25">
      <c r="E29" s="4"/>
      <c r="F29" s="5"/>
      <c r="G29" s="2"/>
      <c r="H29" s="2"/>
      <c r="I29" s="2"/>
      <c r="J29" s="2"/>
      <c r="K29" s="2"/>
    </row>
    <row r="30" spans="1:11" ht="18.75" x14ac:dyDescent="0.25">
      <c r="E30" s="4"/>
      <c r="F30" s="5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  <row r="37" spans="5:11" x14ac:dyDescent="0.25">
      <c r="E37" s="2"/>
      <c r="F37" s="2"/>
      <c r="G37" s="2"/>
      <c r="H37" s="2"/>
      <c r="I37" s="2"/>
      <c r="J37" s="2"/>
      <c r="K37" s="2"/>
    </row>
  </sheetData>
  <mergeCells count="1">
    <mergeCell ref="B1:E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2022-04-04T11:16:34Z</dcterms:modified>
</cp:coreProperties>
</file>